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Gill Bailey\Desktop\FISCAL\"/>
    </mc:Choice>
  </mc:AlternateContent>
  <xr:revisionPtr revIDLastSave="0" documentId="13_ncr:1_{E2BC7263-6B19-4D52-8FDC-4F6C76647C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ouncil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0" i="1" l="1"/>
  <c r="K35" i="1"/>
  <c r="L35" i="1"/>
  <c r="M35" i="1"/>
  <c r="N35" i="1"/>
  <c r="O35" i="1"/>
  <c r="G45" i="1"/>
  <c r="P6" i="1"/>
  <c r="P7" i="1"/>
  <c r="P8" i="1"/>
  <c r="P9" i="1"/>
  <c r="P10" i="1"/>
  <c r="P11" i="1"/>
  <c r="P12" i="1"/>
  <c r="P13" i="1"/>
  <c r="P15" i="1"/>
  <c r="P16" i="1"/>
  <c r="P17" i="1"/>
  <c r="P18" i="1"/>
  <c r="P19" i="1"/>
  <c r="D20" i="1"/>
  <c r="E20" i="1"/>
  <c r="F20" i="1"/>
  <c r="G20" i="1"/>
  <c r="H20" i="1"/>
  <c r="I20" i="1"/>
  <c r="J20" i="1"/>
  <c r="K20" i="1"/>
  <c r="L20" i="1"/>
  <c r="M20" i="1"/>
  <c r="N20" i="1"/>
  <c r="O20" i="1"/>
  <c r="P23" i="1"/>
  <c r="P24" i="1"/>
  <c r="P25" i="1"/>
  <c r="P26" i="1"/>
  <c r="D27" i="1"/>
  <c r="E27" i="1"/>
  <c r="F27" i="1"/>
  <c r="G27" i="1"/>
  <c r="H27" i="1"/>
  <c r="I27" i="1"/>
  <c r="J27" i="1"/>
  <c r="K27" i="1"/>
  <c r="L27" i="1"/>
  <c r="M27" i="1"/>
  <c r="N27" i="1"/>
  <c r="O27" i="1"/>
  <c r="P30" i="1"/>
  <c r="D31" i="1"/>
  <c r="E31" i="1"/>
  <c r="F31" i="1"/>
  <c r="G31" i="1"/>
  <c r="H31" i="1"/>
  <c r="I31" i="1"/>
  <c r="J31" i="1"/>
  <c r="P31" i="1"/>
  <c r="P34" i="1"/>
  <c r="P35" i="1" s="1"/>
  <c r="D35" i="1"/>
  <c r="E35" i="1"/>
  <c r="F35" i="1"/>
  <c r="G35" i="1"/>
  <c r="H35" i="1"/>
  <c r="I35" i="1"/>
  <c r="J35" i="1"/>
  <c r="C45" i="1"/>
  <c r="C27" i="1"/>
  <c r="C20" i="1"/>
  <c r="L37" i="1" l="1"/>
  <c r="D37" i="1"/>
  <c r="M37" i="1"/>
  <c r="E37" i="1"/>
  <c r="N37" i="1"/>
  <c r="I37" i="1"/>
  <c r="H37" i="1"/>
  <c r="J37" i="1"/>
  <c r="F37" i="1"/>
  <c r="O37" i="1"/>
  <c r="K37" i="1"/>
  <c r="G37" i="1"/>
  <c r="P27" i="1"/>
  <c r="C35" i="1"/>
  <c r="C31" i="1"/>
  <c r="P37" i="1" l="1"/>
  <c r="C37" i="1"/>
</calcChain>
</file>

<file path=xl/sharedStrings.xml><?xml version="1.0" encoding="utf-8"?>
<sst xmlns="http://schemas.openxmlformats.org/spreadsheetml/2006/main" count="107" uniqueCount="59">
  <si>
    <t>Title</t>
  </si>
  <si>
    <t>2021-22</t>
  </si>
  <si>
    <t>Administration</t>
  </si>
  <si>
    <t>Actual</t>
  </si>
  <si>
    <t>Oct</t>
  </si>
  <si>
    <t>Nov</t>
  </si>
  <si>
    <t>Dec</t>
  </si>
  <si>
    <t>Jan</t>
  </si>
  <si>
    <t>Feb</t>
  </si>
  <si>
    <t>TOTAL</t>
  </si>
  <si>
    <t>SUB TOTAL</t>
  </si>
  <si>
    <t>Tree Works</t>
  </si>
  <si>
    <t>Allotments</t>
  </si>
  <si>
    <t>Maintenance</t>
  </si>
  <si>
    <t>Earmarked Reserves</t>
  </si>
  <si>
    <t>Wages</t>
  </si>
  <si>
    <t>Clerk's Allowance &amp; Expenses</t>
  </si>
  <si>
    <t>Pensions</t>
  </si>
  <si>
    <t>April</t>
  </si>
  <si>
    <t>May</t>
  </si>
  <si>
    <t>June</t>
  </si>
  <si>
    <t>July</t>
  </si>
  <si>
    <t>March</t>
  </si>
  <si>
    <t>Aug</t>
  </si>
  <si>
    <t>Sep</t>
  </si>
  <si>
    <t>Insurance</t>
  </si>
  <si>
    <t>Upkeep</t>
  </si>
  <si>
    <t>CCTV [SDC]</t>
  </si>
  <si>
    <t>Town Investment</t>
  </si>
  <si>
    <t>Grants</t>
  </si>
  <si>
    <t>Council Supporting Services</t>
  </si>
  <si>
    <t>Training</t>
  </si>
  <si>
    <t>Publicity</t>
  </si>
  <si>
    <t>HMRC [NIC]</t>
  </si>
  <si>
    <t>IT</t>
  </si>
  <si>
    <t>Web</t>
  </si>
  <si>
    <t>Elections</t>
  </si>
  <si>
    <t xml:space="preserve">Kings Coronation </t>
  </si>
  <si>
    <t>Sports &amp; Fitness Centre</t>
  </si>
  <si>
    <t>Beaudesert &amp; Henley in Arden Budget Calculations 2023- 2024</t>
  </si>
  <si>
    <t>PROPOSED SPEND 2023 - 2024</t>
  </si>
  <si>
    <t>Councillor's Fees</t>
  </si>
  <si>
    <t xml:space="preserve">Professional Fees  </t>
  </si>
  <si>
    <t>Croft Rates</t>
  </si>
  <si>
    <t>Professional Fees/Surveys</t>
  </si>
  <si>
    <t xml:space="preserve">Grass Cutting </t>
  </si>
  <si>
    <t>Skatepark</t>
  </si>
  <si>
    <t>Income</t>
  </si>
  <si>
    <t>Precept</t>
  </si>
  <si>
    <t>Rents</t>
  </si>
  <si>
    <t>Funding</t>
  </si>
  <si>
    <t xml:space="preserve">Signed </t>
  </si>
  <si>
    <t>11.11.2022</t>
  </si>
  <si>
    <t>Clerk and RFO to the JPC</t>
  </si>
  <si>
    <t>Purchases &amp;  Contractors</t>
  </si>
  <si>
    <t>Town Signage</t>
  </si>
  <si>
    <t>Toddlers Play Park [Discovery]</t>
  </si>
  <si>
    <t>Banking 31.10.2022</t>
  </si>
  <si>
    <t>s.106 Payments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</si>
</sst>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10"/>
      <color rgb="FF000000"/>
      <name val="Arial"/>
    </font>
    <font>
      <b/>
      <sz val="26"/>
      <color rgb="FFFF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0"/>
      <color theme="1"/>
      <name val="Calibri"/>
    </font>
    <font>
      <b/>
      <sz val="10"/>
      <color theme="1"/>
      <name val="Calibri"/>
    </font>
    <font>
      <sz val="10"/>
      <color theme="1"/>
      <name val="ARIAL"/>
      <family val="2"/>
    </font>
    <font>
      <b/>
      <sz val="18"/>
      <name val="Arial"/>
      <family val="2"/>
    </font>
    <font>
      <b/>
      <sz val="10"/>
      <color rgb="FF000000"/>
      <name val="Arial"/>
      <family val="2"/>
    </font>
    <font>
      <sz val="10"/>
      <color theme="1"/>
      <name val="Calibri"/>
      <family val="2"/>
    </font>
    <font>
      <b/>
      <sz val="8"/>
      <color rgb="FFFF0000"/>
      <name val="Arial"/>
      <family val="2"/>
    </font>
    <font>
      <b/>
      <sz val="10"/>
      <color theme="1"/>
      <name val="Calibri"/>
      <family val="2"/>
    </font>
    <font>
      <b/>
      <sz val="14"/>
      <color rgb="FF000000"/>
      <name val="Arial"/>
      <family val="2"/>
    </font>
    <font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C5E0B3"/>
        <bgColor rgb="FFC5E0B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7F7F7F"/>
      </top>
      <bottom style="thin">
        <color rgb="FF000000"/>
      </bottom>
      <diagonal/>
    </border>
    <border>
      <left/>
      <right style="thin">
        <color rgb="FF000000"/>
      </right>
      <top style="thin">
        <color rgb="FF7F7F7F"/>
      </top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7F7F7F"/>
      </bottom>
      <diagonal/>
    </border>
    <border>
      <left/>
      <right style="thin">
        <color rgb="FF7F7F7F"/>
      </right>
      <top/>
      <bottom/>
      <diagonal/>
    </border>
    <border>
      <left/>
      <right/>
      <top/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97">
    <xf numFmtId="0" fontId="0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1" xfId="0" applyFont="1" applyBorder="1" applyAlignment="1">
      <alignment vertical="top"/>
    </xf>
    <xf numFmtId="4" fontId="0" fillId="0" borderId="3" xfId="0" applyNumberFormat="1" applyFont="1" applyBorder="1" applyAlignment="1">
      <alignment vertical="top"/>
    </xf>
    <xf numFmtId="2" fontId="5" fillId="0" borderId="4" xfId="0" applyNumberFormat="1" applyFont="1" applyBorder="1" applyAlignment="1">
      <alignment vertical="top"/>
    </xf>
    <xf numFmtId="4" fontId="5" fillId="0" borderId="4" xfId="0" applyNumberFormat="1" applyFont="1" applyBorder="1" applyAlignment="1">
      <alignment vertical="top"/>
    </xf>
    <xf numFmtId="4" fontId="0" fillId="0" borderId="5" xfId="0" applyNumberFormat="1" applyFont="1" applyBorder="1" applyAlignment="1">
      <alignment vertical="top"/>
    </xf>
    <xf numFmtId="2" fontId="5" fillId="0" borderId="5" xfId="0" applyNumberFormat="1" applyFont="1" applyBorder="1" applyAlignment="1">
      <alignment vertical="top"/>
    </xf>
    <xf numFmtId="4" fontId="0" fillId="0" borderId="4" xfId="0" applyNumberFormat="1" applyFont="1" applyBorder="1" applyAlignment="1">
      <alignment vertical="top"/>
    </xf>
    <xf numFmtId="2" fontId="5" fillId="0" borderId="6" xfId="0" applyNumberFormat="1" applyFont="1" applyBorder="1" applyAlignment="1">
      <alignment vertical="top"/>
    </xf>
    <xf numFmtId="4" fontId="0" fillId="0" borderId="0" xfId="0" applyNumberFormat="1" applyFont="1" applyAlignment="1">
      <alignment vertical="top"/>
    </xf>
    <xf numFmtId="3" fontId="0" fillId="0" borderId="0" xfId="0" applyNumberFormat="1" applyFont="1" applyAlignment="1">
      <alignment vertical="top"/>
    </xf>
    <xf numFmtId="4" fontId="5" fillId="0" borderId="4" xfId="0" applyNumberFormat="1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4" fontId="0" fillId="0" borderId="4" xfId="0" applyNumberFormat="1" applyFont="1" applyBorder="1" applyAlignment="1">
      <alignment vertical="top"/>
    </xf>
    <xf numFmtId="4" fontId="5" fillId="0" borderId="5" xfId="0" applyNumberFormat="1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4" fontId="0" fillId="0" borderId="6" xfId="0" applyNumberFormat="1" applyFont="1" applyBorder="1" applyAlignment="1">
      <alignment vertical="top"/>
    </xf>
    <xf numFmtId="4" fontId="6" fillId="0" borderId="12" xfId="0" applyNumberFormat="1" applyFont="1" applyBorder="1" applyAlignment="1">
      <alignment vertical="top"/>
    </xf>
    <xf numFmtId="4" fontId="0" fillId="0" borderId="3" xfId="0" applyNumberFormat="1" applyFont="1" applyBorder="1" applyAlignment="1">
      <alignment vertical="top"/>
    </xf>
    <xf numFmtId="4" fontId="0" fillId="0" borderId="5" xfId="0" applyNumberFormat="1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0" fillId="0" borderId="0" xfId="0" applyFont="1" applyAlignment="1">
      <alignment vertical="top"/>
    </xf>
    <xf numFmtId="0" fontId="9" fillId="0" borderId="0" xfId="0" applyFont="1" applyAlignment="1">
      <alignment vertical="top"/>
    </xf>
    <xf numFmtId="4" fontId="6" fillId="0" borderId="14" xfId="0" applyNumberFormat="1" applyFont="1" applyBorder="1" applyAlignment="1">
      <alignment vertical="top"/>
    </xf>
    <xf numFmtId="0" fontId="12" fillId="0" borderId="0" xfId="0" applyFont="1" applyAlignment="1">
      <alignment vertical="top"/>
    </xf>
    <xf numFmtId="0" fontId="11" fillId="0" borderId="10" xfId="0" applyFont="1" applyBorder="1" applyAlignment="1">
      <alignment vertical="top"/>
    </xf>
    <xf numFmtId="0" fontId="11" fillId="0" borderId="15" xfId="0" applyFont="1" applyBorder="1" applyAlignment="1">
      <alignment vertical="top"/>
    </xf>
    <xf numFmtId="0" fontId="11" fillId="0" borderId="7" xfId="0" applyFont="1" applyBorder="1" applyAlignment="1">
      <alignment vertical="top"/>
    </xf>
    <xf numFmtId="0" fontId="0" fillId="0" borderId="0" xfId="0" applyFont="1" applyBorder="1" applyAlignment="1">
      <alignment vertical="top"/>
    </xf>
    <xf numFmtId="4" fontId="0" fillId="0" borderId="0" xfId="0" applyNumberFormat="1" applyFont="1" applyBorder="1" applyAlignment="1">
      <alignment vertical="top"/>
    </xf>
    <xf numFmtId="4" fontId="0" fillId="0" borderId="4" xfId="0" applyNumberFormat="1" applyFont="1" applyFill="1" applyBorder="1" applyAlignment="1">
      <alignment vertical="top"/>
    </xf>
    <xf numFmtId="4" fontId="5" fillId="0" borderId="4" xfId="0" applyNumberFormat="1" applyFont="1" applyFill="1" applyBorder="1" applyAlignment="1">
      <alignment vertical="top"/>
    </xf>
    <xf numFmtId="4" fontId="5" fillId="0" borderId="5" xfId="0" applyNumberFormat="1" applyFont="1" applyFill="1" applyBorder="1" applyAlignment="1">
      <alignment vertical="top"/>
    </xf>
    <xf numFmtId="0" fontId="14" fillId="0" borderId="0" xfId="0" applyFont="1" applyAlignment="1">
      <alignment vertical="top"/>
    </xf>
    <xf numFmtId="3" fontId="1" fillId="0" borderId="0" xfId="0" applyNumberFormat="1" applyFont="1" applyFill="1" applyBorder="1" applyAlignment="1">
      <alignment vertical="top"/>
    </xf>
    <xf numFmtId="4" fontId="1" fillId="0" borderId="0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1" fillId="4" borderId="0" xfId="0" applyFont="1" applyFill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7" fillId="2" borderId="17" xfId="0" applyFont="1" applyFill="1" applyBorder="1" applyAlignment="1">
      <alignment vertical="top"/>
    </xf>
    <xf numFmtId="4" fontId="1" fillId="2" borderId="17" xfId="0" applyNumberFormat="1" applyFont="1" applyFill="1" applyBorder="1" applyAlignment="1">
      <alignment vertical="top"/>
    </xf>
    <xf numFmtId="4" fontId="15" fillId="0" borderId="0" xfId="0" applyNumberFormat="1" applyFont="1" applyBorder="1" applyAlignment="1">
      <alignment vertical="top"/>
    </xf>
    <xf numFmtId="4" fontId="8" fillId="0" borderId="0" xfId="0" applyNumberFormat="1" applyFont="1" applyBorder="1" applyAlignment="1">
      <alignment vertical="top"/>
    </xf>
    <xf numFmtId="4" fontId="0" fillId="0" borderId="20" xfId="0" applyNumberFormat="1" applyFont="1" applyBorder="1" applyAlignment="1">
      <alignment vertical="top"/>
    </xf>
    <xf numFmtId="0" fontId="1" fillId="0" borderId="16" xfId="0" applyFont="1" applyBorder="1" applyAlignment="1">
      <alignment horizontal="center" vertical="top"/>
    </xf>
    <xf numFmtId="4" fontId="15" fillId="0" borderId="0" xfId="0" applyNumberFormat="1" applyFont="1" applyFill="1" applyBorder="1" applyAlignment="1">
      <alignment vertical="top"/>
    </xf>
    <xf numFmtId="4" fontId="8" fillId="0" borderId="0" xfId="0" applyNumberFormat="1" applyFont="1" applyFill="1" applyBorder="1" applyAlignment="1">
      <alignment vertical="top"/>
    </xf>
    <xf numFmtId="4" fontId="0" fillId="0" borderId="0" xfId="0" applyNumberFormat="1" applyFont="1" applyFill="1" applyBorder="1" applyAlignment="1">
      <alignment vertical="top"/>
    </xf>
    <xf numFmtId="0" fontId="11" fillId="0" borderId="2" xfId="0" applyFont="1" applyBorder="1" applyAlignment="1">
      <alignment vertical="top"/>
    </xf>
    <xf numFmtId="0" fontId="11" fillId="0" borderId="11" xfId="0" applyFont="1" applyBorder="1" applyAlignment="1">
      <alignment vertical="top"/>
    </xf>
    <xf numFmtId="0" fontId="11" fillId="0" borderId="9" xfId="0" applyFont="1" applyBorder="1" applyAlignment="1">
      <alignment vertical="top"/>
    </xf>
    <xf numFmtId="1" fontId="0" fillId="0" borderId="21" xfId="0" applyNumberFormat="1" applyFont="1" applyBorder="1" applyAlignment="1">
      <alignment vertical="top"/>
    </xf>
    <xf numFmtId="0" fontId="10" fillId="0" borderId="22" xfId="0" applyFont="1" applyBorder="1" applyAlignment="1">
      <alignment vertical="top"/>
    </xf>
    <xf numFmtId="0" fontId="0" fillId="0" borderId="22" xfId="0" applyFont="1" applyBorder="1" applyAlignment="1">
      <alignment vertical="top"/>
    </xf>
    <xf numFmtId="1" fontId="15" fillId="0" borderId="8" xfId="0" applyNumberFormat="1" applyFont="1" applyBorder="1" applyAlignment="1">
      <alignment vertical="top"/>
    </xf>
    <xf numFmtId="1" fontId="15" fillId="0" borderId="13" xfId="0" applyNumberFormat="1" applyFont="1" applyBorder="1" applyAlignment="1">
      <alignment vertical="top"/>
    </xf>
    <xf numFmtId="0" fontId="11" fillId="0" borderId="24" xfId="0" applyFont="1" applyBorder="1" applyAlignment="1">
      <alignment vertical="top"/>
    </xf>
    <xf numFmtId="0" fontId="1" fillId="4" borderId="0" xfId="0" applyFont="1" applyFill="1" applyAlignment="1">
      <alignment horizontal="left" vertical="center" indent="1"/>
    </xf>
    <xf numFmtId="4" fontId="10" fillId="0" borderId="0" xfId="0" applyNumberFormat="1" applyFont="1" applyFill="1" applyBorder="1" applyAlignment="1">
      <alignment vertical="top"/>
    </xf>
    <xf numFmtId="4" fontId="10" fillId="0" borderId="0" xfId="0" applyNumberFormat="1" applyFont="1" applyFill="1" applyBorder="1" applyAlignment="1">
      <alignment horizontal="right" vertical="top"/>
    </xf>
    <xf numFmtId="4" fontId="10" fillId="0" borderId="0" xfId="0" applyNumberFormat="1" applyFont="1" applyAlignment="1">
      <alignment vertical="top"/>
    </xf>
    <xf numFmtId="1" fontId="0" fillId="0" borderId="19" xfId="0" applyNumberFormat="1" applyFont="1" applyBorder="1" applyAlignment="1">
      <alignment vertical="top"/>
    </xf>
    <xf numFmtId="0" fontId="11" fillId="0" borderId="26" xfId="0" applyFont="1" applyBorder="1" applyAlignment="1">
      <alignment vertical="top"/>
    </xf>
    <xf numFmtId="0" fontId="11" fillId="0" borderId="27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1" fontId="0" fillId="0" borderId="25" xfId="0" applyNumberFormat="1" applyFont="1" applyBorder="1" applyAlignment="1">
      <alignment vertical="top"/>
    </xf>
    <xf numFmtId="1" fontId="5" fillId="0" borderId="21" xfId="0" applyNumberFormat="1" applyFont="1" applyBorder="1" applyAlignment="1">
      <alignment vertical="top"/>
    </xf>
    <xf numFmtId="3" fontId="1" fillId="3" borderId="28" xfId="0" applyNumberFormat="1" applyFont="1" applyFill="1" applyBorder="1" applyAlignment="1">
      <alignment vertical="top"/>
    </xf>
    <xf numFmtId="4" fontId="1" fillId="3" borderId="29" xfId="0" applyNumberFormat="1" applyFont="1" applyFill="1" applyBorder="1" applyAlignment="1">
      <alignment vertical="top"/>
    </xf>
    <xf numFmtId="4" fontId="1" fillId="3" borderId="30" xfId="0" applyNumberFormat="1" applyFont="1" applyFill="1" applyBorder="1" applyAlignment="1">
      <alignment vertical="top"/>
    </xf>
    <xf numFmtId="4" fontId="1" fillId="3" borderId="17" xfId="0" applyNumberFormat="1" applyFont="1" applyFill="1" applyBorder="1" applyAlignment="1">
      <alignment vertical="top"/>
    </xf>
    <xf numFmtId="4" fontId="1" fillId="3" borderId="28" xfId="0" applyNumberFormat="1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0" fontId="13" fillId="5" borderId="28" xfId="0" applyFont="1" applyFill="1" applyBorder="1" applyAlignment="1">
      <alignment vertical="top"/>
    </xf>
    <xf numFmtId="0" fontId="7" fillId="5" borderId="30" xfId="0" applyFont="1" applyFill="1" applyBorder="1" applyAlignment="1">
      <alignment vertical="top"/>
    </xf>
    <xf numFmtId="0" fontId="1" fillId="6" borderId="0" xfId="0" applyFont="1" applyFill="1" applyAlignment="1">
      <alignment horizontal="center" vertical="center"/>
    </xf>
    <xf numFmtId="4" fontId="0" fillId="6" borderId="3" xfId="0" applyNumberFormat="1" applyFont="1" applyFill="1" applyBorder="1" applyAlignment="1">
      <alignment vertical="top"/>
    </xf>
    <xf numFmtId="4" fontId="0" fillId="6" borderId="5" xfId="0" applyNumberFormat="1" applyFont="1" applyFill="1" applyBorder="1" applyAlignment="1">
      <alignment vertical="top"/>
    </xf>
    <xf numFmtId="4" fontId="0" fillId="6" borderId="4" xfId="0" applyNumberFormat="1" applyFont="1" applyFill="1" applyBorder="1" applyAlignment="1">
      <alignment vertical="top"/>
    </xf>
    <xf numFmtId="0" fontId="15" fillId="4" borderId="23" xfId="0" applyFont="1" applyFill="1" applyBorder="1" applyAlignment="1">
      <alignment vertical="top"/>
    </xf>
    <xf numFmtId="4" fontId="10" fillId="4" borderId="31" xfId="0" applyNumberFormat="1" applyFont="1" applyFill="1" applyBorder="1" applyAlignment="1">
      <alignment vertical="top"/>
    </xf>
    <xf numFmtId="0" fontId="10" fillId="6" borderId="4" xfId="0" applyFont="1" applyFill="1" applyBorder="1" applyAlignment="1">
      <alignment horizontal="right" vertical="top"/>
    </xf>
    <xf numFmtId="0" fontId="10" fillId="0" borderId="4" xfId="0" applyFont="1" applyBorder="1" applyAlignment="1">
      <alignment horizontal="right" vertical="top"/>
    </xf>
    <xf numFmtId="0" fontId="1" fillId="0" borderId="4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1" fillId="0" borderId="21" xfId="0" applyFont="1" applyBorder="1" applyAlignment="1">
      <alignment horizontal="left" vertical="top" indent="4"/>
    </xf>
    <xf numFmtId="0" fontId="10" fillId="0" borderId="21" xfId="0" applyFont="1" applyBorder="1" applyAlignment="1">
      <alignment horizontal="left" vertical="top" indent="4"/>
    </xf>
    <xf numFmtId="0" fontId="10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1143000</xdr:colOff>
      <xdr:row>0</xdr:row>
      <xdr:rowOff>45720</xdr:rowOff>
    </xdr:from>
    <xdr:to>
      <xdr:col>1</xdr:col>
      <xdr:colOff>1699260</xdr:colOff>
      <xdr:row>2</xdr:row>
      <xdr:rowOff>56836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52BF4E-70E5-5D58-A532-E55B63607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5440" y="45720"/>
          <a:ext cx="556260" cy="674056"/>
        </a:xfrm>
        <a:prstGeom prst="rect">
          <a:avLst/>
        </a:prstGeom>
      </xdr:spPr>
    </xdr:pic>
    <xdr:clientData/>
  </xdr:twoCellAnchor>
  <xdr:twoCellAnchor editAs="oneCell">
    <xdr:from>
      <xdr:col>8</xdr:col>
      <xdr:colOff>594358</xdr:colOff>
      <xdr:row>39</xdr:row>
      <xdr:rowOff>137160</xdr:rowOff>
    </xdr:from>
    <xdr:to>
      <xdr:col>11</xdr:col>
      <xdr:colOff>231191</xdr:colOff>
      <xdr:row>44</xdr:row>
      <xdr:rowOff>99060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C3BEDC-2A46-8E2A-FB41-D60999098C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5758" y="6766560"/>
          <a:ext cx="1762813" cy="76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AE1007"/>
  <sheetViews>
    <sheetView showGridLines="0" tabSelected="1" topLeftCell="A5" workbookViewId="0">
      <selection activeCell="P35" sqref="P35"/>
    </sheetView>
  </sheetViews>
  <sheetFormatPr defaultColWidth="14.44140625" defaultRowHeight="15" customHeight="1" x14ac:dyDescent="0.25"/>
  <cols>
    <col min="1" max="1" width="6.88671875" customWidth="1"/>
    <col min="2" max="2" width="25.6640625" customWidth="1"/>
    <col min="3" max="3" width="12.77734375" customWidth="1"/>
    <col min="4" max="4" width="11.33203125" customWidth="1"/>
    <col min="5" max="8" width="12.77734375" customWidth="1"/>
    <col min="9" max="9" width="9.109375" customWidth="1"/>
    <col min="10" max="10" width="12.77734375" customWidth="1"/>
    <col min="11" max="11" width="9.109375" style="28" customWidth="1"/>
    <col min="12" max="12" width="12.77734375" style="28" customWidth="1"/>
    <col min="13" max="15" width="9.109375" style="28" customWidth="1"/>
    <col min="16" max="16" width="10.77734375" customWidth="1"/>
  </cols>
  <sheetData>
    <row r="1" spans="1:31" ht="13.2" x14ac:dyDescent="0.25">
      <c r="A1" s="1"/>
      <c r="B1" s="1"/>
      <c r="C1" s="1"/>
      <c r="D1" s="1"/>
      <c r="E1" s="1"/>
      <c r="F1" s="1"/>
      <c r="G1" s="1"/>
      <c r="H1" s="1"/>
      <c r="I1" s="1"/>
      <c r="J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39" customHeight="1" x14ac:dyDescent="0.25">
      <c r="A2" s="2"/>
      <c r="B2" s="3"/>
      <c r="C2" s="40" t="s">
        <v>39</v>
      </c>
      <c r="D2" s="1"/>
      <c r="E2" s="29"/>
      <c r="F2" s="4"/>
      <c r="G2" s="4"/>
      <c r="H2" s="4"/>
      <c r="I2" s="4"/>
      <c r="J2" s="4"/>
      <c r="K2" s="4"/>
      <c r="L2" s="4"/>
      <c r="M2" s="4"/>
      <c r="N2" s="4"/>
      <c r="O2" s="3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2.75" customHeight="1" x14ac:dyDescent="0.25">
      <c r="C3" s="1"/>
      <c r="D3" s="1"/>
      <c r="E3" s="5"/>
      <c r="F3" s="1"/>
      <c r="G3" s="1"/>
      <c r="H3" s="1"/>
      <c r="I3" s="1"/>
      <c r="J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6.5" customHeight="1" x14ac:dyDescent="0.25">
      <c r="A4" s="66"/>
      <c r="B4" s="44" t="s">
        <v>0</v>
      </c>
      <c r="C4" s="84" t="s">
        <v>1</v>
      </c>
      <c r="D4" s="45"/>
      <c r="E4" s="96" t="s">
        <v>40</v>
      </c>
      <c r="F4" s="96"/>
      <c r="G4" s="96"/>
      <c r="H4" s="96"/>
      <c r="I4" s="96"/>
      <c r="J4" s="96"/>
      <c r="K4" s="46"/>
      <c r="L4" s="46"/>
      <c r="M4" s="46"/>
      <c r="N4" s="46"/>
      <c r="O4" s="46"/>
      <c r="P4" s="47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2.75" customHeight="1" x14ac:dyDescent="0.25">
      <c r="A5" s="94" t="s">
        <v>2</v>
      </c>
      <c r="B5" s="8"/>
      <c r="C5" s="90" t="s">
        <v>3</v>
      </c>
      <c r="D5" s="91" t="s">
        <v>18</v>
      </c>
      <c r="E5" s="91" t="s">
        <v>19</v>
      </c>
      <c r="F5" s="91" t="s">
        <v>20</v>
      </c>
      <c r="G5" s="91" t="s">
        <v>21</v>
      </c>
      <c r="H5" s="91" t="s">
        <v>23</v>
      </c>
      <c r="I5" s="91" t="s">
        <v>24</v>
      </c>
      <c r="J5" s="91" t="s">
        <v>4</v>
      </c>
      <c r="K5" s="91" t="s">
        <v>5</v>
      </c>
      <c r="L5" s="91" t="s">
        <v>6</v>
      </c>
      <c r="M5" s="91" t="s">
        <v>7</v>
      </c>
      <c r="N5" s="91" t="s">
        <v>8</v>
      </c>
      <c r="O5" s="91" t="s">
        <v>22</v>
      </c>
      <c r="P5" s="92" t="s">
        <v>9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2.75" customHeight="1" x14ac:dyDescent="0.25">
      <c r="A6" s="75"/>
      <c r="B6" s="57" t="s">
        <v>15</v>
      </c>
      <c r="C6" s="85">
        <v>19641.66</v>
      </c>
      <c r="D6" s="9">
        <v>2967</v>
      </c>
      <c r="E6" s="25">
        <v>2967</v>
      </c>
      <c r="F6" s="25">
        <v>2967</v>
      </c>
      <c r="G6" s="25">
        <v>2967</v>
      </c>
      <c r="H6" s="25">
        <v>2967</v>
      </c>
      <c r="I6" s="25">
        <v>2967</v>
      </c>
      <c r="J6" s="25">
        <v>2967</v>
      </c>
      <c r="K6" s="25">
        <v>2967</v>
      </c>
      <c r="L6" s="25">
        <v>2967</v>
      </c>
      <c r="M6" s="25">
        <v>2967</v>
      </c>
      <c r="N6" s="25">
        <v>2967</v>
      </c>
      <c r="O6" s="25">
        <v>2967</v>
      </c>
      <c r="P6" s="11">
        <f>SUM(D6:O6)</f>
        <v>35604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2.75" customHeight="1" x14ac:dyDescent="0.25">
      <c r="A7" s="60"/>
      <c r="B7" s="57" t="s">
        <v>16</v>
      </c>
      <c r="C7" s="86">
        <v>1946.07</v>
      </c>
      <c r="D7" s="12">
        <v>150</v>
      </c>
      <c r="E7" s="26">
        <v>150</v>
      </c>
      <c r="F7" s="26">
        <v>150</v>
      </c>
      <c r="G7" s="26">
        <v>150</v>
      </c>
      <c r="H7" s="26">
        <v>150</v>
      </c>
      <c r="I7" s="26">
        <v>150</v>
      </c>
      <c r="J7" s="26">
        <v>150</v>
      </c>
      <c r="K7" s="26">
        <v>150</v>
      </c>
      <c r="L7" s="26">
        <v>150</v>
      </c>
      <c r="M7" s="26">
        <v>150</v>
      </c>
      <c r="N7" s="26">
        <v>150</v>
      </c>
      <c r="O7" s="26">
        <v>150</v>
      </c>
      <c r="P7" s="18">
        <f t="shared" ref="P7:P19" si="0">SUM(D7:O7)</f>
        <v>1800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s="28" customFormat="1" ht="12.75" customHeight="1" x14ac:dyDescent="0.25">
      <c r="A8" s="60"/>
      <c r="B8" s="57" t="s">
        <v>41</v>
      </c>
      <c r="C8" s="86">
        <v>0</v>
      </c>
      <c r="D8" s="26">
        <v>0</v>
      </c>
      <c r="E8" s="26">
        <v>0</v>
      </c>
      <c r="F8" s="26">
        <v>0</v>
      </c>
      <c r="G8" s="26">
        <v>0</v>
      </c>
      <c r="H8" s="26">
        <v>250</v>
      </c>
      <c r="I8" s="26">
        <v>0</v>
      </c>
      <c r="J8" s="26">
        <v>0</v>
      </c>
      <c r="K8" s="26">
        <v>0</v>
      </c>
      <c r="L8" s="26">
        <v>0</v>
      </c>
      <c r="M8" s="26">
        <v>0</v>
      </c>
      <c r="N8" s="26">
        <v>0</v>
      </c>
      <c r="O8" s="26">
        <v>0</v>
      </c>
      <c r="P8" s="18">
        <f t="shared" si="0"/>
        <v>250</v>
      </c>
    </row>
    <row r="9" spans="1:31" ht="12.75" customHeight="1" x14ac:dyDescent="0.25">
      <c r="A9" s="60"/>
      <c r="B9" s="57" t="s">
        <v>44</v>
      </c>
      <c r="C9" s="87">
        <v>2648.96</v>
      </c>
      <c r="D9" s="14">
        <v>0</v>
      </c>
      <c r="E9" s="13">
        <v>0</v>
      </c>
      <c r="F9" s="13">
        <v>2000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8">
        <f t="shared" si="0"/>
        <v>2000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2.75" customHeight="1" x14ac:dyDescent="0.25">
      <c r="A10" s="60"/>
      <c r="B10" s="71" t="s">
        <v>17</v>
      </c>
      <c r="C10" s="87">
        <v>184.67</v>
      </c>
      <c r="D10" s="20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18">
        <f t="shared" si="0"/>
        <v>0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s="28" customFormat="1" ht="12.75" customHeight="1" x14ac:dyDescent="0.25">
      <c r="A11" s="60"/>
      <c r="B11" s="34" t="s">
        <v>43</v>
      </c>
      <c r="C11" s="87">
        <v>0</v>
      </c>
      <c r="D11" s="20">
        <v>2395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18">
        <f t="shared" si="0"/>
        <v>2395</v>
      </c>
    </row>
    <row r="12" spans="1:31" s="28" customFormat="1" ht="12.75" customHeight="1" x14ac:dyDescent="0.25">
      <c r="A12" s="60"/>
      <c r="B12" s="34" t="s">
        <v>31</v>
      </c>
      <c r="C12" s="87">
        <v>1187.5</v>
      </c>
      <c r="D12" s="20">
        <v>167</v>
      </c>
      <c r="E12" s="20">
        <v>167</v>
      </c>
      <c r="F12" s="20">
        <v>167</v>
      </c>
      <c r="G12" s="20">
        <v>167</v>
      </c>
      <c r="H12" s="20">
        <v>167</v>
      </c>
      <c r="I12" s="20">
        <v>167</v>
      </c>
      <c r="J12" s="20">
        <v>167</v>
      </c>
      <c r="K12" s="20">
        <v>167</v>
      </c>
      <c r="L12" s="20">
        <v>167</v>
      </c>
      <c r="M12" s="20">
        <v>167</v>
      </c>
      <c r="N12" s="20">
        <v>167</v>
      </c>
      <c r="O12" s="20">
        <v>167</v>
      </c>
      <c r="P12" s="18">
        <f t="shared" si="0"/>
        <v>2004</v>
      </c>
    </row>
    <row r="13" spans="1:31" s="28" customFormat="1" ht="12.75" customHeight="1" x14ac:dyDescent="0.25">
      <c r="A13" s="60"/>
      <c r="B13" s="34" t="s">
        <v>32</v>
      </c>
      <c r="C13" s="87">
        <v>1695</v>
      </c>
      <c r="D13" s="20">
        <v>100</v>
      </c>
      <c r="E13" s="20">
        <v>100</v>
      </c>
      <c r="F13" s="20">
        <v>100</v>
      </c>
      <c r="G13" s="20">
        <v>200</v>
      </c>
      <c r="H13" s="20">
        <v>100</v>
      </c>
      <c r="I13" s="20">
        <v>400</v>
      </c>
      <c r="J13" s="20">
        <v>100</v>
      </c>
      <c r="K13" s="20">
        <v>300</v>
      </c>
      <c r="L13" s="20">
        <v>100</v>
      </c>
      <c r="M13" s="20">
        <v>200</v>
      </c>
      <c r="N13" s="20">
        <v>100</v>
      </c>
      <c r="O13" s="20">
        <v>200</v>
      </c>
      <c r="P13" s="18">
        <f t="shared" si="0"/>
        <v>2000</v>
      </c>
    </row>
    <row r="14" spans="1:31" s="28" customFormat="1" ht="12.75" customHeight="1" x14ac:dyDescent="0.25">
      <c r="A14" s="60"/>
      <c r="B14" s="34" t="s">
        <v>54</v>
      </c>
      <c r="C14" s="87">
        <v>20935.36</v>
      </c>
      <c r="D14" s="20">
        <v>2500</v>
      </c>
      <c r="E14" s="20">
        <v>2500</v>
      </c>
      <c r="F14" s="20">
        <v>2500</v>
      </c>
      <c r="G14" s="20">
        <v>2500</v>
      </c>
      <c r="H14" s="20">
        <v>2500</v>
      </c>
      <c r="I14" s="20">
        <v>2500</v>
      </c>
      <c r="J14" s="20">
        <v>2500</v>
      </c>
      <c r="K14" s="20">
        <v>2500</v>
      </c>
      <c r="L14" s="20">
        <v>2500</v>
      </c>
      <c r="M14" s="20">
        <v>2500</v>
      </c>
      <c r="N14" s="20">
        <v>2500</v>
      </c>
      <c r="O14" s="20">
        <v>2500</v>
      </c>
      <c r="P14" s="18">
        <v>30000</v>
      </c>
    </row>
    <row r="15" spans="1:31" s="28" customFormat="1" ht="12.75" customHeight="1" x14ac:dyDescent="0.25">
      <c r="A15" s="60"/>
      <c r="B15" s="34" t="s">
        <v>33</v>
      </c>
      <c r="C15" s="87">
        <v>6441.9</v>
      </c>
      <c r="D15" s="20">
        <v>250</v>
      </c>
      <c r="E15" s="20">
        <v>250</v>
      </c>
      <c r="F15" s="20">
        <v>250</v>
      </c>
      <c r="G15" s="20">
        <v>250</v>
      </c>
      <c r="H15" s="20">
        <v>250</v>
      </c>
      <c r="I15" s="20">
        <v>250</v>
      </c>
      <c r="J15" s="20">
        <v>250</v>
      </c>
      <c r="K15" s="20">
        <v>250</v>
      </c>
      <c r="L15" s="20">
        <v>250</v>
      </c>
      <c r="M15" s="20">
        <v>250</v>
      </c>
      <c r="N15" s="20">
        <v>250</v>
      </c>
      <c r="O15" s="20">
        <v>250</v>
      </c>
      <c r="P15" s="18">
        <f t="shared" si="0"/>
        <v>3000</v>
      </c>
    </row>
    <row r="16" spans="1:31" ht="12.75" customHeight="1" x14ac:dyDescent="0.25">
      <c r="A16" s="60"/>
      <c r="B16" s="34" t="s">
        <v>25</v>
      </c>
      <c r="C16" s="87">
        <v>2281.58</v>
      </c>
      <c r="D16" s="20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1250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8">
        <f t="shared" si="0"/>
        <v>1250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s="28" customFormat="1" ht="12.75" customHeight="1" x14ac:dyDescent="0.25">
      <c r="A17" s="60"/>
      <c r="B17" s="59" t="s">
        <v>34</v>
      </c>
      <c r="C17" s="87">
        <v>464</v>
      </c>
      <c r="D17" s="20">
        <v>0</v>
      </c>
      <c r="E17" s="20">
        <v>0</v>
      </c>
      <c r="F17" s="20">
        <v>0</v>
      </c>
      <c r="G17" s="20">
        <v>400</v>
      </c>
      <c r="H17" s="20">
        <v>0</v>
      </c>
      <c r="I17" s="20">
        <v>0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v>0</v>
      </c>
      <c r="P17" s="18">
        <f t="shared" si="0"/>
        <v>400</v>
      </c>
    </row>
    <row r="18" spans="1:31" s="28" customFormat="1" ht="12.75" customHeight="1" x14ac:dyDescent="0.25">
      <c r="A18" s="60"/>
      <c r="B18" s="59" t="s">
        <v>35</v>
      </c>
      <c r="C18" s="87">
        <v>1649.52</v>
      </c>
      <c r="D18" s="20">
        <v>0</v>
      </c>
      <c r="E18" s="15">
        <v>0</v>
      </c>
      <c r="F18" s="15">
        <v>0</v>
      </c>
      <c r="G18" s="15">
        <v>3200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8">
        <f t="shared" si="0"/>
        <v>3200</v>
      </c>
    </row>
    <row r="19" spans="1:31" s="28" customFormat="1" ht="12.75" customHeight="1" x14ac:dyDescent="0.25">
      <c r="A19" s="60"/>
      <c r="B19" s="59" t="s">
        <v>42</v>
      </c>
      <c r="C19" s="87">
        <v>590</v>
      </c>
      <c r="D19" s="20">
        <v>0</v>
      </c>
      <c r="E19" s="20">
        <v>0</v>
      </c>
      <c r="F19" s="20">
        <v>0</v>
      </c>
      <c r="G19" s="15">
        <v>500</v>
      </c>
      <c r="H19" s="15">
        <v>0</v>
      </c>
      <c r="I19" s="15">
        <v>0</v>
      </c>
      <c r="J19" s="15">
        <v>0</v>
      </c>
      <c r="K19" s="15">
        <v>0</v>
      </c>
      <c r="L19" s="15">
        <v>500</v>
      </c>
      <c r="M19" s="15">
        <v>0</v>
      </c>
      <c r="N19" s="15">
        <v>0</v>
      </c>
      <c r="O19" s="15">
        <v>0</v>
      </c>
      <c r="P19" s="18">
        <f t="shared" si="0"/>
        <v>1000</v>
      </c>
    </row>
    <row r="20" spans="1:31" ht="12.75" customHeight="1" thickBot="1" x14ac:dyDescent="0.3">
      <c r="A20" s="35"/>
      <c r="B20" s="48" t="s">
        <v>10</v>
      </c>
      <c r="C20" s="49">
        <f t="shared" ref="C20:O20" si="1">SUM(C6:C19)</f>
        <v>59666.22</v>
      </c>
      <c r="D20" s="49">
        <f t="shared" si="1"/>
        <v>8529</v>
      </c>
      <c r="E20" s="49">
        <f t="shared" si="1"/>
        <v>6134</v>
      </c>
      <c r="F20" s="49">
        <f t="shared" si="1"/>
        <v>8134</v>
      </c>
      <c r="G20" s="49">
        <f t="shared" si="1"/>
        <v>10334</v>
      </c>
      <c r="H20" s="49">
        <f t="shared" si="1"/>
        <v>6384</v>
      </c>
      <c r="I20" s="49">
        <f t="shared" si="1"/>
        <v>6434</v>
      </c>
      <c r="J20" s="49">
        <f t="shared" si="1"/>
        <v>7384</v>
      </c>
      <c r="K20" s="49">
        <f t="shared" si="1"/>
        <v>6334</v>
      </c>
      <c r="L20" s="49">
        <f t="shared" si="1"/>
        <v>6634</v>
      </c>
      <c r="M20" s="49">
        <f t="shared" si="1"/>
        <v>6234</v>
      </c>
      <c r="N20" s="49">
        <f t="shared" si="1"/>
        <v>6134</v>
      </c>
      <c r="O20" s="49">
        <f t="shared" si="1"/>
        <v>6234</v>
      </c>
      <c r="P20" s="49">
        <f>SUM(P6:P19)</f>
        <v>84903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2.75" customHeight="1" thickTop="1" x14ac:dyDescent="0.25">
      <c r="A21" s="1"/>
      <c r="B21" s="16"/>
      <c r="C21" s="16"/>
      <c r="D21" s="17"/>
      <c r="E21" s="1"/>
      <c r="F21" s="1"/>
      <c r="G21" s="1"/>
      <c r="H21" s="1"/>
      <c r="I21" s="1"/>
      <c r="J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2.75" customHeight="1" x14ac:dyDescent="0.25">
      <c r="A22" s="95" t="s">
        <v>13</v>
      </c>
      <c r="B22" s="8"/>
      <c r="C22" s="91" t="s">
        <v>3</v>
      </c>
      <c r="D22" s="91" t="s">
        <v>18</v>
      </c>
      <c r="E22" s="91" t="s">
        <v>19</v>
      </c>
      <c r="F22" s="91" t="s">
        <v>20</v>
      </c>
      <c r="G22" s="91" t="s">
        <v>21</v>
      </c>
      <c r="H22" s="91" t="s">
        <v>23</v>
      </c>
      <c r="I22" s="91" t="s">
        <v>24</v>
      </c>
      <c r="J22" s="91" t="s">
        <v>4</v>
      </c>
      <c r="K22" s="91" t="s">
        <v>5</v>
      </c>
      <c r="L22" s="91" t="s">
        <v>6</v>
      </c>
      <c r="M22" s="91" t="s">
        <v>7</v>
      </c>
      <c r="N22" s="91" t="s">
        <v>8</v>
      </c>
      <c r="O22" s="91" t="s">
        <v>22</v>
      </c>
      <c r="P22" s="92" t="s">
        <v>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2.75" customHeight="1" x14ac:dyDescent="0.25">
      <c r="A23" s="74"/>
      <c r="B23" s="71" t="s">
        <v>45</v>
      </c>
      <c r="C23" s="38">
        <v>5500.6</v>
      </c>
      <c r="D23" s="18">
        <v>700</v>
      </c>
      <c r="E23" s="10">
        <v>700</v>
      </c>
      <c r="F23" s="10">
        <v>700</v>
      </c>
      <c r="G23" s="19">
        <v>700</v>
      </c>
      <c r="H23" s="19">
        <v>700</v>
      </c>
      <c r="I23" s="19">
        <v>700</v>
      </c>
      <c r="J23" s="19">
        <v>700</v>
      </c>
      <c r="K23" s="22">
        <v>700</v>
      </c>
      <c r="L23" s="22">
        <v>0</v>
      </c>
      <c r="M23" s="22">
        <v>0</v>
      </c>
      <c r="N23" s="22">
        <v>0</v>
      </c>
      <c r="O23" s="22">
        <v>700</v>
      </c>
      <c r="P23" s="20">
        <f>SUM(D23:O23)</f>
        <v>6300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s="28" customFormat="1" ht="12.75" customHeight="1" x14ac:dyDescent="0.25">
      <c r="A24" s="74"/>
      <c r="B24" s="72" t="s">
        <v>11</v>
      </c>
      <c r="C24" s="39">
        <v>2685</v>
      </c>
      <c r="D24" s="21">
        <v>500</v>
      </c>
      <c r="E24" s="21">
        <v>500</v>
      </c>
      <c r="F24" s="21">
        <v>500</v>
      </c>
      <c r="G24" s="21">
        <v>500</v>
      </c>
      <c r="H24" s="21">
        <v>500</v>
      </c>
      <c r="I24" s="21">
        <v>500</v>
      </c>
      <c r="J24" s="21">
        <v>500</v>
      </c>
      <c r="K24" s="21">
        <v>500</v>
      </c>
      <c r="L24" s="21">
        <v>500</v>
      </c>
      <c r="M24" s="21">
        <v>500</v>
      </c>
      <c r="N24" s="21">
        <v>500</v>
      </c>
      <c r="O24" s="21">
        <v>500</v>
      </c>
      <c r="P24" s="20">
        <f t="shared" ref="P24:P26" si="2">SUM(D24:O24)</f>
        <v>6000</v>
      </c>
    </row>
    <row r="25" spans="1:31" ht="12.75" customHeight="1" x14ac:dyDescent="0.25">
      <c r="A25" s="74"/>
      <c r="B25" s="58" t="s">
        <v>26</v>
      </c>
      <c r="C25" s="39">
        <v>13337.76</v>
      </c>
      <c r="D25" s="21">
        <v>1120</v>
      </c>
      <c r="E25" s="21">
        <v>1120</v>
      </c>
      <c r="F25" s="21">
        <v>1120</v>
      </c>
      <c r="G25" s="21">
        <v>1120</v>
      </c>
      <c r="H25" s="21">
        <v>1120</v>
      </c>
      <c r="I25" s="21">
        <v>1120</v>
      </c>
      <c r="J25" s="21">
        <v>1120</v>
      </c>
      <c r="K25" s="21">
        <v>1120</v>
      </c>
      <c r="L25" s="21">
        <v>1120</v>
      </c>
      <c r="M25" s="21">
        <v>1120</v>
      </c>
      <c r="N25" s="21">
        <v>1120</v>
      </c>
      <c r="O25" s="21">
        <v>1120</v>
      </c>
      <c r="P25" s="20">
        <f t="shared" si="2"/>
        <v>13440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2.75" customHeight="1" x14ac:dyDescent="0.25">
      <c r="A26" s="74"/>
      <c r="B26" s="73" t="s">
        <v>27</v>
      </c>
      <c r="C26" s="39">
        <v>1985</v>
      </c>
      <c r="D26" s="21">
        <v>0</v>
      </c>
      <c r="E26" s="21">
        <v>0</v>
      </c>
      <c r="F26" s="21">
        <v>0</v>
      </c>
      <c r="G26" s="21">
        <v>0</v>
      </c>
      <c r="H26" s="21">
        <v>1985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 t="shared" si="2"/>
        <v>1985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2.75" customHeight="1" thickBot="1" x14ac:dyDescent="0.3">
      <c r="A27" s="35"/>
      <c r="B27" s="48" t="s">
        <v>10</v>
      </c>
      <c r="C27" s="49">
        <f t="shared" ref="C27:P27" si="3">SUM(C23:C26)</f>
        <v>23508.36</v>
      </c>
      <c r="D27" s="49">
        <f t="shared" si="3"/>
        <v>2320</v>
      </c>
      <c r="E27" s="49">
        <f t="shared" si="3"/>
        <v>2320</v>
      </c>
      <c r="F27" s="49">
        <f t="shared" si="3"/>
        <v>2320</v>
      </c>
      <c r="G27" s="49">
        <f t="shared" si="3"/>
        <v>2320</v>
      </c>
      <c r="H27" s="49">
        <f t="shared" si="3"/>
        <v>4305</v>
      </c>
      <c r="I27" s="49">
        <f t="shared" si="3"/>
        <v>2320</v>
      </c>
      <c r="J27" s="49">
        <f t="shared" si="3"/>
        <v>2320</v>
      </c>
      <c r="K27" s="49">
        <f t="shared" si="3"/>
        <v>2320</v>
      </c>
      <c r="L27" s="49">
        <f t="shared" si="3"/>
        <v>1620</v>
      </c>
      <c r="M27" s="49">
        <f t="shared" si="3"/>
        <v>1620</v>
      </c>
      <c r="N27" s="49">
        <f t="shared" si="3"/>
        <v>1620</v>
      </c>
      <c r="O27" s="49">
        <f t="shared" si="3"/>
        <v>2320</v>
      </c>
      <c r="P27" s="49">
        <f t="shared" si="3"/>
        <v>27725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2.75" customHeight="1" thickTop="1" x14ac:dyDescent="0.25">
      <c r="A28" s="1"/>
      <c r="B28" s="16"/>
      <c r="C28" s="16"/>
      <c r="D28" s="17"/>
      <c r="E28" s="1"/>
      <c r="F28" s="1"/>
      <c r="G28" s="1"/>
      <c r="H28" s="1"/>
      <c r="I28" s="1"/>
      <c r="J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2.75" customHeight="1" x14ac:dyDescent="0.25">
      <c r="A29" s="95" t="s">
        <v>28</v>
      </c>
      <c r="B29" s="8"/>
      <c r="C29" s="91" t="s">
        <v>3</v>
      </c>
      <c r="D29" s="91" t="s">
        <v>18</v>
      </c>
      <c r="E29" s="91" t="s">
        <v>19</v>
      </c>
      <c r="F29" s="91" t="s">
        <v>20</v>
      </c>
      <c r="G29" s="91" t="s">
        <v>21</v>
      </c>
      <c r="H29" s="91" t="s">
        <v>23</v>
      </c>
      <c r="I29" s="91" t="s">
        <v>24</v>
      </c>
      <c r="J29" s="91" t="s">
        <v>4</v>
      </c>
      <c r="K29" s="91" t="s">
        <v>5</v>
      </c>
      <c r="L29" s="91" t="s">
        <v>6</v>
      </c>
      <c r="M29" s="91" t="s">
        <v>7</v>
      </c>
      <c r="N29" s="91" t="s">
        <v>8</v>
      </c>
      <c r="O29" s="91" t="s">
        <v>22</v>
      </c>
      <c r="P29" s="92" t="s">
        <v>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12.75" customHeight="1" x14ac:dyDescent="0.25">
      <c r="A30" s="60"/>
      <c r="B30" s="58" t="s">
        <v>29</v>
      </c>
      <c r="C30" s="37">
        <v>24816.83</v>
      </c>
      <c r="D30" s="20">
        <v>20700</v>
      </c>
      <c r="E30" s="19">
        <v>0</v>
      </c>
      <c r="F30" s="19">
        <v>0</v>
      </c>
      <c r="G30" s="19">
        <v>0</v>
      </c>
      <c r="H30" s="19">
        <v>0</v>
      </c>
      <c r="I30" s="19">
        <v>0</v>
      </c>
      <c r="J30" s="24">
        <v>20700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25">
        <f t="shared" ref="P30" si="4">SUM(D30:J30)</f>
        <v>41400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ht="12.75" customHeight="1" thickBot="1" x14ac:dyDescent="0.3">
      <c r="A31" s="35"/>
      <c r="B31" s="48" t="s">
        <v>10</v>
      </c>
      <c r="C31" s="49">
        <f t="shared" ref="C31:J31" si="5">SUM(C30:C30)</f>
        <v>24816.83</v>
      </c>
      <c r="D31" s="49">
        <f t="shared" si="5"/>
        <v>20700</v>
      </c>
      <c r="E31" s="49">
        <f t="shared" si="5"/>
        <v>0</v>
      </c>
      <c r="F31" s="49">
        <f t="shared" si="5"/>
        <v>0</v>
      </c>
      <c r="G31" s="49">
        <f t="shared" si="5"/>
        <v>0</v>
      </c>
      <c r="H31" s="49">
        <f t="shared" si="5"/>
        <v>0</v>
      </c>
      <c r="I31" s="49">
        <f t="shared" si="5"/>
        <v>0</v>
      </c>
      <c r="J31" s="49">
        <f t="shared" si="5"/>
        <v>20700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f>SUM(P30:P30)</f>
        <v>41400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ht="12.75" customHeight="1" thickTop="1" x14ac:dyDescent="0.25">
      <c r="A32" s="1"/>
      <c r="B32" s="16"/>
      <c r="C32" s="16"/>
      <c r="D32" s="17"/>
      <c r="E32" s="1"/>
      <c r="F32" s="1"/>
      <c r="G32" s="1"/>
      <c r="H32" s="1"/>
      <c r="I32" s="1"/>
      <c r="J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ht="12.75" customHeight="1" x14ac:dyDescent="0.25">
      <c r="A33" s="95" t="s">
        <v>30</v>
      </c>
      <c r="B33" s="8"/>
      <c r="C33" s="91" t="s">
        <v>3</v>
      </c>
      <c r="D33" s="91" t="s">
        <v>18</v>
      </c>
      <c r="E33" s="91" t="s">
        <v>19</v>
      </c>
      <c r="F33" s="91" t="s">
        <v>20</v>
      </c>
      <c r="G33" s="91" t="s">
        <v>21</v>
      </c>
      <c r="H33" s="91" t="s">
        <v>23</v>
      </c>
      <c r="I33" s="91" t="s">
        <v>24</v>
      </c>
      <c r="J33" s="91" t="s">
        <v>4</v>
      </c>
      <c r="K33" s="91" t="s">
        <v>5</v>
      </c>
      <c r="L33" s="91" t="s">
        <v>6</v>
      </c>
      <c r="M33" s="91" t="s">
        <v>7</v>
      </c>
      <c r="N33" s="91" t="s">
        <v>8</v>
      </c>
      <c r="O33" s="91" t="s">
        <v>22</v>
      </c>
      <c r="P33" s="92" t="s">
        <v>9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ht="12.75" customHeight="1" x14ac:dyDescent="0.25">
      <c r="A34" s="70"/>
      <c r="B34" s="32" t="s">
        <v>36</v>
      </c>
      <c r="C34" s="37">
        <v>100</v>
      </c>
      <c r="D34" s="20">
        <v>0</v>
      </c>
      <c r="E34" s="22">
        <v>0</v>
      </c>
      <c r="F34" s="22">
        <v>4000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0">
        <f t="shared" ref="P34" si="6">SUM(D34:J34)</f>
        <v>4000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ht="12.75" customHeight="1" thickBot="1" x14ac:dyDescent="0.3">
      <c r="A35" s="35"/>
      <c r="B35" s="48" t="s">
        <v>10</v>
      </c>
      <c r="C35" s="49">
        <f t="shared" ref="C35:O35" si="7">SUM(C34:C34)</f>
        <v>100</v>
      </c>
      <c r="D35" s="49">
        <f t="shared" si="7"/>
        <v>0</v>
      </c>
      <c r="E35" s="49">
        <f t="shared" si="7"/>
        <v>0</v>
      </c>
      <c r="F35" s="49">
        <f t="shared" si="7"/>
        <v>4000</v>
      </c>
      <c r="G35" s="49">
        <f t="shared" si="7"/>
        <v>0</v>
      </c>
      <c r="H35" s="49">
        <f t="shared" si="7"/>
        <v>0</v>
      </c>
      <c r="I35" s="49">
        <f t="shared" si="7"/>
        <v>0</v>
      </c>
      <c r="J35" s="49">
        <f t="shared" si="7"/>
        <v>0</v>
      </c>
      <c r="K35" s="49">
        <f t="shared" si="7"/>
        <v>0</v>
      </c>
      <c r="L35" s="49">
        <f t="shared" si="7"/>
        <v>0</v>
      </c>
      <c r="M35" s="49">
        <f t="shared" si="7"/>
        <v>0</v>
      </c>
      <c r="N35" s="49">
        <f t="shared" si="7"/>
        <v>0</v>
      </c>
      <c r="O35" s="49">
        <f t="shared" si="7"/>
        <v>0</v>
      </c>
      <c r="P35" s="49">
        <f>SUM(P34:P34)</f>
        <v>4000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28" customFormat="1" ht="12.75" customHeight="1" thickTop="1" thickBot="1" x14ac:dyDescent="0.3">
      <c r="A36" s="35"/>
      <c r="B36" s="43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</row>
    <row r="37" spans="1:31" ht="12.75" customHeight="1" thickBot="1" x14ac:dyDescent="0.3">
      <c r="A37" s="1"/>
      <c r="B37" s="76" t="s">
        <v>9</v>
      </c>
      <c r="C37" s="77">
        <f>C20+C27+C31+C35</f>
        <v>108091.41</v>
      </c>
      <c r="D37" s="78">
        <f t="shared" ref="D37:P37" si="8">D20+D27+D31+D35</f>
        <v>31549</v>
      </c>
      <c r="E37" s="79">
        <f t="shared" si="8"/>
        <v>8454</v>
      </c>
      <c r="F37" s="79">
        <f t="shared" si="8"/>
        <v>14454</v>
      </c>
      <c r="G37" s="79">
        <f t="shared" si="8"/>
        <v>12654</v>
      </c>
      <c r="H37" s="79">
        <f t="shared" si="8"/>
        <v>10689</v>
      </c>
      <c r="I37" s="79">
        <f t="shared" si="8"/>
        <v>8754</v>
      </c>
      <c r="J37" s="79">
        <f t="shared" si="8"/>
        <v>30404</v>
      </c>
      <c r="K37" s="79">
        <f t="shared" si="8"/>
        <v>8654</v>
      </c>
      <c r="L37" s="79">
        <f t="shared" si="8"/>
        <v>8254</v>
      </c>
      <c r="M37" s="79">
        <f t="shared" si="8"/>
        <v>7854</v>
      </c>
      <c r="N37" s="79">
        <f t="shared" si="8"/>
        <v>7754</v>
      </c>
      <c r="O37" s="80">
        <f t="shared" si="8"/>
        <v>8554</v>
      </c>
      <c r="P37" s="77">
        <f t="shared" si="8"/>
        <v>158028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28" customFormat="1" ht="12.75" customHeight="1" thickTop="1" x14ac:dyDescent="0.25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</row>
    <row r="39" spans="1:31" ht="12.75" customHeight="1" x14ac:dyDescent="0.25">
      <c r="A39" s="94" t="s">
        <v>14</v>
      </c>
      <c r="B39" s="8"/>
      <c r="C39" s="93"/>
      <c r="D39" s="7"/>
      <c r="E39" s="61" t="s">
        <v>47</v>
      </c>
      <c r="F39" s="62"/>
      <c r="G39" s="53"/>
      <c r="H39" s="6"/>
      <c r="I39" s="6"/>
      <c r="J39" s="6"/>
      <c r="K39" s="27"/>
      <c r="L39" s="27"/>
      <c r="M39" s="27"/>
      <c r="N39" s="27"/>
      <c r="O39" s="27"/>
      <c r="P39" s="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ht="12.75" customHeight="1" x14ac:dyDescent="0.25">
      <c r="A40" s="60"/>
      <c r="B40" s="57" t="s">
        <v>56</v>
      </c>
      <c r="C40" s="52">
        <v>8255</v>
      </c>
      <c r="D40" s="50"/>
      <c r="E40" s="63" t="s">
        <v>48</v>
      </c>
      <c r="F40" s="57"/>
      <c r="G40" s="52">
        <v>123500</v>
      </c>
      <c r="H40" s="51"/>
      <c r="I40" s="51"/>
      <c r="J40" s="51"/>
      <c r="K40" s="51"/>
      <c r="L40" s="51"/>
      <c r="M40" s="51"/>
      <c r="N40" s="51"/>
      <c r="O40" s="51"/>
      <c r="P40" s="36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ht="12.75" customHeight="1" x14ac:dyDescent="0.25">
      <c r="A41" s="60"/>
      <c r="B41" s="58" t="s">
        <v>37</v>
      </c>
      <c r="C41" s="20">
        <v>10000</v>
      </c>
      <c r="D41" s="50"/>
      <c r="E41" s="63" t="s">
        <v>49</v>
      </c>
      <c r="F41" s="57"/>
      <c r="G41" s="20">
        <v>1000</v>
      </c>
      <c r="H41" s="51"/>
      <c r="I41" s="51"/>
      <c r="J41" s="51"/>
      <c r="K41" s="51"/>
      <c r="L41" s="51"/>
      <c r="M41" s="51"/>
      <c r="N41" s="51"/>
      <c r="O41" s="51"/>
      <c r="P41" s="36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ht="12.75" customHeight="1" x14ac:dyDescent="0.25">
      <c r="A42" s="60"/>
      <c r="B42" s="59" t="s">
        <v>38</v>
      </c>
      <c r="C42" s="20">
        <v>51000</v>
      </c>
      <c r="D42" s="50"/>
      <c r="E42" s="63" t="s">
        <v>12</v>
      </c>
      <c r="F42" s="57"/>
      <c r="G42" s="20">
        <v>1800</v>
      </c>
      <c r="H42" s="51"/>
      <c r="I42" s="51"/>
      <c r="J42" s="51"/>
      <c r="K42" s="51"/>
      <c r="L42" s="51"/>
      <c r="M42" s="51"/>
      <c r="N42" s="51"/>
      <c r="O42" s="51"/>
      <c r="P42" s="36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ht="12.75" customHeight="1" x14ac:dyDescent="0.25">
      <c r="A43" s="60"/>
      <c r="B43" s="59" t="s">
        <v>55</v>
      </c>
      <c r="C43" s="20">
        <v>2500</v>
      </c>
      <c r="D43" s="50"/>
      <c r="E43" s="63" t="s">
        <v>58</v>
      </c>
      <c r="F43" s="57"/>
      <c r="G43" s="20">
        <v>0</v>
      </c>
      <c r="H43" s="51"/>
      <c r="I43" s="51"/>
      <c r="J43" s="51"/>
      <c r="K43" s="51"/>
      <c r="L43" s="51"/>
      <c r="M43" s="51"/>
      <c r="N43" s="51"/>
      <c r="O43" s="51"/>
      <c r="P43" s="36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ht="12.75" customHeight="1" x14ac:dyDescent="0.25">
      <c r="A44" s="60"/>
      <c r="B44" s="33" t="s">
        <v>46</v>
      </c>
      <c r="C44" s="23">
        <v>500</v>
      </c>
      <c r="D44" s="54"/>
      <c r="E44" s="64" t="s">
        <v>50</v>
      </c>
      <c r="F44" s="65"/>
      <c r="G44" s="23">
        <v>5000</v>
      </c>
      <c r="H44" s="55"/>
      <c r="I44" s="55"/>
      <c r="J44" s="55"/>
      <c r="K44" s="55"/>
      <c r="L44" s="55"/>
      <c r="M44" s="55"/>
      <c r="N44" s="55"/>
      <c r="O44" s="55"/>
      <c r="P44" s="56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ht="12.75" customHeight="1" thickBot="1" x14ac:dyDescent="0.3">
      <c r="A45" s="1"/>
      <c r="B45" s="81" t="s">
        <v>9</v>
      </c>
      <c r="C45" s="49">
        <f t="shared" ref="C45" si="9">SUM(C40:C44)</f>
        <v>72255</v>
      </c>
      <c r="D45" s="42"/>
      <c r="E45" s="82" t="s">
        <v>9</v>
      </c>
      <c r="F45" s="83"/>
      <c r="G45" s="49">
        <f t="shared" ref="G45" si="10">SUM(G40:G44)</f>
        <v>131300</v>
      </c>
      <c r="H45" s="42"/>
      <c r="I45" s="67" t="s">
        <v>51</v>
      </c>
      <c r="J45" s="42"/>
      <c r="K45" s="42"/>
      <c r="L45" s="68" t="s">
        <v>52</v>
      </c>
      <c r="M45" s="42"/>
      <c r="N45" s="42"/>
      <c r="O45" s="42"/>
      <c r="P45" s="42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ht="12.75" customHeight="1" thickTop="1" x14ac:dyDescent="0.25">
      <c r="A46" s="1"/>
      <c r="B46" s="1"/>
      <c r="C46" s="16"/>
      <c r="D46" s="16"/>
      <c r="E46" s="16"/>
      <c r="F46" s="16"/>
      <c r="G46" s="16"/>
      <c r="H46" s="16"/>
      <c r="I46" s="69" t="s">
        <v>53</v>
      </c>
      <c r="J46" s="16"/>
      <c r="K46" s="16"/>
      <c r="L46" s="16"/>
      <c r="M46" s="16"/>
      <c r="N46" s="16"/>
      <c r="O46" s="16"/>
      <c r="P46" s="16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ht="12.75" customHeight="1" thickBot="1" x14ac:dyDescent="0.3">
      <c r="A47" s="1"/>
      <c r="B47" s="88" t="s">
        <v>57</v>
      </c>
      <c r="C47" s="89">
        <v>196056</v>
      </c>
      <c r="D47" s="1"/>
      <c r="E47" s="1"/>
      <c r="F47" s="1"/>
      <c r="G47" s="1"/>
      <c r="H47" s="1"/>
      <c r="I47" s="28"/>
      <c r="J47" s="28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ht="12.75" customHeight="1" thickTop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ht="12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2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2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ht="12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12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ht="12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ht="12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12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12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ht="12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ht="12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2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ht="12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ht="12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ht="12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ht="12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ht="12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2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2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ht="12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</row>
    <row r="69" spans="1:31" ht="12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</row>
    <row r="70" spans="1:31" ht="12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2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2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2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2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2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2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2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ht="12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ht="12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ht="12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ht="12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ht="12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ht="12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ht="12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2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2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2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ht="12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</row>
    <row r="89" spans="1:31" ht="12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</row>
    <row r="90" spans="1:31" ht="12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</row>
    <row r="91" spans="1:31" ht="12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</row>
    <row r="92" spans="1:31" ht="12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</row>
    <row r="93" spans="1:31" ht="12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</row>
    <row r="94" spans="1:31" ht="12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</row>
    <row r="95" spans="1:31" ht="12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</row>
    <row r="96" spans="1:31" ht="12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ht="12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</row>
    <row r="98" spans="1:31" ht="12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ht="12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</row>
    <row r="100" spans="1:31" ht="12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</row>
    <row r="101" spans="1:31" ht="12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</row>
    <row r="102" spans="1:31" ht="12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</row>
    <row r="103" spans="1:31" ht="12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</row>
    <row r="104" spans="1:31" ht="12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</row>
    <row r="105" spans="1:31" ht="12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</row>
    <row r="106" spans="1:31" ht="12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</row>
    <row r="107" spans="1:31" ht="12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</row>
    <row r="108" spans="1:31" ht="12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</row>
    <row r="109" spans="1:31" ht="12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</row>
    <row r="110" spans="1:31" ht="12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</row>
    <row r="111" spans="1:31" ht="12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</row>
    <row r="112" spans="1:31" ht="12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</row>
    <row r="113" spans="1:31" ht="12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</row>
    <row r="114" spans="1:31" ht="12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</row>
    <row r="115" spans="1:31" ht="12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</row>
    <row r="116" spans="1:31" ht="12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</row>
    <row r="117" spans="1:31" ht="12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</row>
    <row r="118" spans="1:31" ht="12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</row>
    <row r="119" spans="1:31" ht="12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ht="12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ht="12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</row>
    <row r="122" spans="1:31" ht="12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</row>
    <row r="123" spans="1:31" ht="12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</row>
    <row r="124" spans="1:31" ht="12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</row>
    <row r="125" spans="1:31" ht="12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</row>
    <row r="126" spans="1:31" ht="12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</row>
    <row r="127" spans="1:31" ht="12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</row>
    <row r="128" spans="1:31" ht="12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</row>
    <row r="129" spans="1:31" ht="12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ht="12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ht="12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ht="12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ht="12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ht="12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ht="12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ht="12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ht="12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ht="12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2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2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2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2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2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2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2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2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2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2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2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2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2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2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2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2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2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2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2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2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2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2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2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2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2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2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2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2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2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2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2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2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2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2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2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2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2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2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2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2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2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2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2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2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2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2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2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2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2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2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2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2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2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2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2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2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2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2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2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2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2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2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2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2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2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2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2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2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2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2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2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2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2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2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2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2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2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2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2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2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2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2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2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2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2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2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2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2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2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2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2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2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2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2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2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2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2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2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2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2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2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2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2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2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2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2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</row>
    <row r="272" spans="1:3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</row>
    <row r="273" spans="1:3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</row>
    <row r="274" spans="1:3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</row>
    <row r="275" spans="1:3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</row>
    <row r="276" spans="1:3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</row>
    <row r="277" spans="1:3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</row>
    <row r="278" spans="1:3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</row>
    <row r="279" spans="1:3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</row>
    <row r="291" spans="1:3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</row>
    <row r="312" spans="1:3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</row>
    <row r="321" spans="1:3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</row>
    <row r="348" spans="1:3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</row>
    <row r="354" spans="1:3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</row>
    <row r="355" spans="1:3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</row>
    <row r="394" spans="1:3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</row>
    <row r="401" spans="1:3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</row>
    <row r="402" spans="1:3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</row>
    <row r="403" spans="1:3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</row>
    <row r="404" spans="1:3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</row>
    <row r="405" spans="1:3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</row>
    <row r="406" spans="1:3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</row>
    <row r="407" spans="1:3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</row>
    <row r="408" spans="1:3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</row>
    <row r="409" spans="1:3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</row>
    <row r="410" spans="1:3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</row>
    <row r="411" spans="1:3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</row>
    <row r="412" spans="1:3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</row>
    <row r="415" spans="1:3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</row>
    <row r="440" spans="1:3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</row>
    <row r="480" spans="1:3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</row>
    <row r="483" spans="1:3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</row>
    <row r="484" spans="1:3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</row>
    <row r="485" spans="1:3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</row>
    <row r="486" spans="1:3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</row>
    <row r="487" spans="1:3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</row>
    <row r="488" spans="1:3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</row>
    <row r="489" spans="1:3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</row>
    <row r="490" spans="1:3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</row>
    <row r="526" spans="1:3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</row>
    <row r="529" spans="1:3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</row>
    <row r="530" spans="1:3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</row>
    <row r="531" spans="1:3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</row>
    <row r="532" spans="1:3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</row>
    <row r="533" spans="1:3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</row>
    <row r="538" spans="1:3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</row>
    <row r="539" spans="1:3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</row>
    <row r="540" spans="1:3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</row>
    <row r="541" spans="1:3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</row>
    <row r="558" spans="1:3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</row>
    <row r="559" spans="1:3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</row>
    <row r="561" spans="1:3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</row>
    <row r="562" spans="1:3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</row>
    <row r="563" spans="1:3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</row>
    <row r="564" spans="1:3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</row>
    <row r="565" spans="1:3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</row>
    <row r="566" spans="1:3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</row>
    <row r="567" spans="1:3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</row>
    <row r="569" spans="1:3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</row>
    <row r="570" spans="1:3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</row>
    <row r="571" spans="1:3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</row>
    <row r="572" spans="1:3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</row>
    <row r="573" spans="1:3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</row>
    <row r="574" spans="1:3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</row>
    <row r="575" spans="1:3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</row>
    <row r="576" spans="1:3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</row>
    <row r="577" spans="1:3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</row>
    <row r="578" spans="1:3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</row>
    <row r="579" spans="1:3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</row>
    <row r="580" spans="1:3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</row>
    <row r="581" spans="1:3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</row>
    <row r="582" spans="1:3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</row>
    <row r="583" spans="1:3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</row>
    <row r="584" spans="1:3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</row>
    <row r="585" spans="1:3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</row>
    <row r="586" spans="1:3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</row>
    <row r="600" spans="1:3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</row>
    <row r="616" spans="1:3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</row>
    <row r="617" spans="1:3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</row>
    <row r="618" spans="1:3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</row>
    <row r="619" spans="1:3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</row>
    <row r="620" spans="1:3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</row>
    <row r="621" spans="1:3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</row>
    <row r="622" spans="1:3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</row>
    <row r="623" spans="1:3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</row>
    <row r="624" spans="1:3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</row>
    <row r="625" spans="1:3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</row>
    <row r="626" spans="1:3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</row>
    <row r="627" spans="1:3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</row>
    <row r="628" spans="1:3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</row>
    <row r="629" spans="1:3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</row>
    <row r="630" spans="1:3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</row>
    <row r="631" spans="1:3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</row>
    <row r="632" spans="1:3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</row>
    <row r="633" spans="1:3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</row>
    <row r="634" spans="1:3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</row>
    <row r="635" spans="1:3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</row>
    <row r="636" spans="1:3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</row>
    <row r="637" spans="1:3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</row>
    <row r="638" spans="1:3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</row>
    <row r="639" spans="1:3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</row>
    <row r="640" spans="1:3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</row>
    <row r="654" spans="1:3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</row>
    <row r="655" spans="1:3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</row>
    <row r="656" spans="1:3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</row>
    <row r="657" spans="1:3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</row>
    <row r="658" spans="1:3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</row>
    <row r="659" spans="1:3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</row>
    <row r="660" spans="1:3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</row>
    <row r="661" spans="1:3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</row>
    <row r="662" spans="1:3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</row>
    <row r="663" spans="1:3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</row>
    <row r="664" spans="1:3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</row>
    <row r="665" spans="1:3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</row>
    <row r="666" spans="1:3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</row>
    <row r="667" spans="1:3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</row>
    <row r="668" spans="1:3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</row>
    <row r="669" spans="1:3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</row>
    <row r="670" spans="1:3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</row>
    <row r="671" spans="1:3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</row>
    <row r="672" spans="1:3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</row>
    <row r="673" spans="1:3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</row>
    <row r="674" spans="1:3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</row>
    <row r="675" spans="1:3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</row>
    <row r="676" spans="1:3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</row>
    <row r="678" spans="1:3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</row>
    <row r="683" spans="1:3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</row>
    <row r="686" spans="1:3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</row>
    <row r="688" spans="1:3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</row>
    <row r="693" spans="1:3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</row>
    <row r="694" spans="1:3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</row>
    <row r="695" spans="1:3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</row>
    <row r="709" spans="1:3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</row>
    <row r="720" spans="1:3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</row>
    <row r="727" spans="1:3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</sheetData>
  <sheetProtection algorithmName="SHA-512" hashValue="Rg1JGZblGF9fpmtVizlFDcuGQeIW0YWXigANGzbVbfK7q1jMN2XRf5PXgWiLyVY/9af+KJMdA32bhDmCu/ulfg==" saltValue="HRKnnPpPF7LlXPLD9KI2rQ==" spinCount="100000" sheet="1" objects="1" scenarios="1" selectLockedCells="1" selectUnlockedCells="1"/>
  <mergeCells count="1">
    <mergeCell ref="E4:J4"/>
  </mergeCells>
  <pageMargins left="0.70866141732283472" right="0.70866141732283472" top="0.74803149606299213" bottom="0.74803149606299213" header="0" footer="0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Council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 Bailey</dc:creator>
  <cp:lastModifiedBy>Ray Evans</cp:lastModifiedBy>
  <cp:lastPrinted>2022-11-11T11:52:47Z</cp:lastPrinted>
  <dcterms:created xsi:type="dcterms:W3CDTF">2022-11-11T09:31:41Z</dcterms:created>
  <dcterms:modified xsi:type="dcterms:W3CDTF">2022-11-16T10:43:34Z</dcterms:modified>
</cp:coreProperties>
</file>